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<sst xmlns="http://schemas.openxmlformats.org/spreadsheetml/2006/main" count="24" uniqueCount="24">
  <si>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claudio cardinale IIIAI</t>
  </si>
  <si>
    <t>data l'equazione x^2/a^2 + y^2/b^2 = 1, equazione dell'ellisse sull'origine</t>
  </si>
  <si>
    <t>A = ipotetico raggio dell'asse x</t>
  </si>
  <si>
    <t>B = ipotetico raggio dell'asse y</t>
  </si>
  <si>
    <t>rappresentare il tutto graficamente</t>
  </si>
  <si>
    <t>X^2 * b^2+y^2 * a^2 = a^2 * b^2</t>
  </si>
  <si>
    <t>Y^2 = (a^2*b^2-(x^2*b^2))/a^2</t>
  </si>
  <si>
    <t>Y^2 = (b^2(a^2-x^2))/a^2</t>
  </si>
  <si>
    <t>Y = +- rad((b^2(a^2-x^2))/a^2)</t>
  </si>
  <si>
    <t>Y = +-( b/a * rad((a^2-x^2)/a^2))</t>
  </si>
  <si>
    <t>dati input</t>
  </si>
  <si>
    <t>A^2 =</t>
  </si>
  <si>
    <t>B^2 =</t>
  </si>
  <si>
    <t>risoluzione</t>
  </si>
  <si>
    <t>A =</t>
  </si>
  <si>
    <t>B =</t>
  </si>
  <si>
    <t>Xc</t>
  </si>
  <si>
    <t>Yc</t>
  </si>
  <si>
    <t>Xp</t>
  </si>
  <si>
    <t>Xa</t>
  </si>
  <si>
    <t>Incremento</t>
  </si>
  <si>
    <t>X</t>
  </si>
  <si>
    <t>Y1</t>
  </si>
  <si>
    <t>Y2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</si>
</sst>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Foglio1!$A$37:$A$57</c:f>
              <c:numCache/>
            </c:numRef>
          </c:xVal>
          <c:yVal>
            <c:numRef>
              <c:f>Foglio1!$B$37:$B$57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Foglio1!$A$37:$A$57</c:f>
              <c:numCache/>
            </c:numRef>
          </c:xVal>
          <c:yVal>
            <c:numRef>
              <c:f>Foglio1!$C$37:$C$57</c:f>
              <c:numCache/>
            </c:numRef>
          </c:yVal>
          <c:smooth val="0"/>
        </c:ser>
        <c:axId val="53927004"/>
        <c:axId val="15580989"/>
      </c:scatterChart>
      <c:valAx>
        <c:axId val="5392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80989"/>
        <c:crosses val="autoZero"/>
        <c:crossBetween val="midCat"/>
        <c:dispUnits/>
      </c:valAx>
      <c:valAx>
        <c:axId val="1558098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927004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35</xdr:row>
      <xdr:rowOff>85725</xdr:rowOff>
    </xdr:from>
    <xdr:to>
      <xdr:col>6</xdr:col>
      <xdr:colOff>695325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2590800" y="576262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"/>
  <sheetViews>
    <sheetView tabSelected="1" zoomScale="130" zoomScaleNormal="130" workbookViewId="0" topLeftCell="A3">
      <selection activeCell="G10" sqref="G10"/>
    </sheetView>
  </sheetViews>
  <sheetFormatPr defaultColWidth="12.57421875" defaultRowHeight="12.75"/>
  <cols>
    <col min="1" max="16384" width="11.57421875" style="0" customWidth="1"/>
  </cols>
  <sheetData>
    <row r="1" ht="13.5">
      <c r="A1" t="s">
        <v>0</v>
      </c>
    </row>
    <row r="3" ht="12.75">
      <c r="A3" t="s">
        <v>1</v>
      </c>
    </row>
    <row r="5" ht="12.75">
      <c r="A5" t="s">
        <v>2</v>
      </c>
    </row>
    <row r="6" ht="12.75">
      <c r="A6" t="s">
        <v>3</v>
      </c>
    </row>
    <row r="8" ht="12.75">
      <c r="A8" t="s">
        <v>4</v>
      </c>
    </row>
    <row r="10" ht="12.75">
      <c r="A10" t="s">
        <v>5</v>
      </c>
    </row>
    <row r="11" ht="12.75">
      <c r="A11" t="s">
        <v>6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6" ht="12.75">
      <c r="A16" t="s">
        <v>10</v>
      </c>
    </row>
    <row r="18" spans="1:2" ht="12.75">
      <c r="A18" t="s">
        <v>11</v>
      </c>
      <c r="B18">
        <v>25</v>
      </c>
    </row>
    <row r="19" spans="1:2" ht="12.75">
      <c r="A19" t="s">
        <v>12</v>
      </c>
      <c r="B19">
        <v>4</v>
      </c>
    </row>
    <row r="21" ht="12.75">
      <c r="A21" t="s">
        <v>13</v>
      </c>
    </row>
    <row r="23" spans="1:2" ht="12.75">
      <c r="A23" t="s">
        <v>14</v>
      </c>
      <c r="B23" s="1">
        <f>B18^(1/2)</f>
        <v>5</v>
      </c>
    </row>
    <row r="24" spans="1:2" ht="12.75">
      <c r="A24" t="s">
        <v>15</v>
      </c>
      <c r="B24" s="1">
        <f>B19^(1/2)</f>
        <v>2</v>
      </c>
    </row>
    <row r="27" spans="1:2" ht="12.75">
      <c r="A27" t="s">
        <v>16</v>
      </c>
      <c r="B27" s="1">
        <f>0</f>
        <v>0</v>
      </c>
    </row>
    <row r="28" spans="1:2" ht="12.75">
      <c r="A28" s="2" t="s">
        <v>17</v>
      </c>
      <c r="B28" s="1">
        <f>0</f>
        <v>0</v>
      </c>
    </row>
    <row r="29" spans="1:2" ht="12.75">
      <c r="A29" s="2"/>
      <c r="B29" s="2"/>
    </row>
    <row r="31" spans="1:2" ht="12.75">
      <c r="A31" t="s">
        <v>18</v>
      </c>
      <c r="B31" s="2">
        <f>B27-B23</f>
        <v>-5</v>
      </c>
    </row>
    <row r="32" spans="1:2" ht="12.75">
      <c r="A32" t="s">
        <v>19</v>
      </c>
      <c r="B32" s="1">
        <f>B27+B23</f>
        <v>5</v>
      </c>
    </row>
    <row r="33" spans="1:2" ht="12.75">
      <c r="A33" t="s">
        <v>20</v>
      </c>
      <c r="B33" s="2">
        <f>TRUNC((B32-B31)/20,6)</f>
        <v>0.5</v>
      </c>
    </row>
    <row r="36" spans="1:3" ht="12.75">
      <c r="A36" t="s">
        <v>21</v>
      </c>
      <c r="B36" t="s">
        <v>22</v>
      </c>
      <c r="C36" t="s">
        <v>23</v>
      </c>
    </row>
    <row r="37" spans="1:3" ht="12.75">
      <c r="A37" s="1">
        <f>B31</f>
        <v>-5</v>
      </c>
      <c r="B37" s="1">
        <f>-($B$24/$B$23*SQRT($B$18-A37^2))</f>
        <v>0</v>
      </c>
      <c r="C37" s="1">
        <f>+($B$24/$B$23*SQRT($B$18-A37^2))</f>
        <v>0</v>
      </c>
    </row>
    <row r="38" spans="1:3" ht="12.75">
      <c r="A38" s="1">
        <f>A37+$B$33</f>
        <v>-4.5</v>
      </c>
      <c r="B38" s="1">
        <f>-($B$24/$B$23*SQRT($B$18-A38^2))</f>
        <v>-0.8717797887081349</v>
      </c>
      <c r="C38" s="1">
        <f>+($B$24/$B$23*SQRT($B$18-A38^2))</f>
        <v>0.8717797887081349</v>
      </c>
    </row>
    <row r="39" spans="1:3" ht="12.75">
      <c r="A39" s="1">
        <f>A38+$B$33</f>
        <v>-4</v>
      </c>
      <c r="B39" s="1">
        <f>-($B$24/$B$23*SQRT($B$18-A39^2))</f>
        <v>-1.2000000000000002</v>
      </c>
      <c r="C39" s="1">
        <f>+($B$24/$B$23*SQRT($B$18-A39^2))</f>
        <v>1.2000000000000002</v>
      </c>
    </row>
    <row r="40" spans="1:3" ht="12.75">
      <c r="A40" s="1">
        <f>A39+$B$33</f>
        <v>-3.5</v>
      </c>
      <c r="B40" s="1">
        <f>-($B$24/$B$23*SQRT($B$18-A40^2))</f>
        <v>-1.4282856857085702</v>
      </c>
      <c r="C40" s="1">
        <f>+($B$24/$B$23*SQRT($B$18-A40^2))</f>
        <v>1.4282856857085702</v>
      </c>
    </row>
    <row r="41" spans="1:3" ht="12.75">
      <c r="A41" s="1">
        <f>A40+$B$33</f>
        <v>-3</v>
      </c>
      <c r="B41" s="1">
        <f>-($B$24/$B$23*SQRT($B$18-A41^2))</f>
        <v>-1.6</v>
      </c>
      <c r="C41" s="1">
        <f>+($B$24/$B$23*SQRT($B$18-A41^2))</f>
        <v>1.6</v>
      </c>
    </row>
    <row r="42" spans="1:3" ht="12.75">
      <c r="A42" s="1">
        <f>A41+$B$33</f>
        <v>-2.5</v>
      </c>
      <c r="B42" s="1">
        <f>-($B$24/$B$23*SQRT($B$18-A42^2))</f>
        <v>-1.7320508075688776</v>
      </c>
      <c r="C42" s="1">
        <f>+($B$24/$B$23*SQRT($B$18-A42^2))</f>
        <v>1.7320508075688776</v>
      </c>
    </row>
    <row r="43" spans="1:3" ht="12.75">
      <c r="A43" s="1">
        <f>A42+$B$33</f>
        <v>-2</v>
      </c>
      <c r="B43" s="1">
        <f>-($B$24/$B$23*SQRT($B$18-A43^2))</f>
        <v>-1.833030277982336</v>
      </c>
      <c r="C43" s="1">
        <f>+($B$24/$B$23*SQRT($B$18-A43^2))</f>
        <v>1.833030277982336</v>
      </c>
    </row>
    <row r="44" spans="1:3" ht="12.75">
      <c r="A44" s="1">
        <f>A43+$B$33</f>
        <v>-1.5</v>
      </c>
      <c r="B44" s="1">
        <f>-($B$24/$B$23*SQRT($B$18-A44^2))</f>
        <v>-1.9078784028338913</v>
      </c>
      <c r="C44" s="1">
        <f>+($B$24/$B$23*SQRT($B$18-A44^2))</f>
        <v>1.9078784028338913</v>
      </c>
    </row>
    <row r="45" spans="1:3" ht="12.75">
      <c r="A45" s="1">
        <f>A44+$B$33</f>
        <v>-1</v>
      </c>
      <c r="B45" s="1">
        <f>-($B$24/$B$23*SQRT($B$18-A45^2))</f>
        <v>-1.9595917942265424</v>
      </c>
      <c r="C45" s="1">
        <f>+($B$24/$B$23*SQRT($B$18-A45^2))</f>
        <v>1.9595917942265424</v>
      </c>
    </row>
    <row r="46" spans="1:3" ht="12.75">
      <c r="A46" s="1">
        <f>A45+$B$33</f>
        <v>-0.5</v>
      </c>
      <c r="B46" s="1">
        <f>-($B$24/$B$23*SQRT($B$18-A46^2))</f>
        <v>-1.98997487421324</v>
      </c>
      <c r="C46" s="1">
        <f>+($B$24/$B$23*SQRT($B$18-A46^2))</f>
        <v>1.98997487421324</v>
      </c>
    </row>
    <row r="47" spans="1:3" ht="12.75">
      <c r="A47" s="1">
        <f>A46+$B$33</f>
        <v>0</v>
      </c>
      <c r="B47" s="1">
        <f>-($B$24/$B$23*SQRT($B$18-A47^2))</f>
        <v>-2</v>
      </c>
      <c r="C47" s="1">
        <f>+($B$24/$B$23*SQRT($B$18-A47^2))</f>
        <v>2</v>
      </c>
    </row>
    <row r="48" spans="1:3" ht="12.75">
      <c r="A48" s="1">
        <f>A47+$B$33</f>
        <v>0.5</v>
      </c>
      <c r="B48" s="1">
        <f>-($B$24/$B$23*SQRT($B$18-A48^2))</f>
        <v>-1.98997487421324</v>
      </c>
      <c r="C48" s="1">
        <f>+($B$24/$B$23*SQRT($B$18-A48^2))</f>
        <v>1.98997487421324</v>
      </c>
    </row>
    <row r="49" spans="1:3" ht="12.75">
      <c r="A49" s="1">
        <f>A48+$B$33</f>
        <v>1</v>
      </c>
      <c r="B49" s="1">
        <f>-($B$24/$B$23*SQRT($B$18-A49^2))</f>
        <v>-1.9595917942265424</v>
      </c>
      <c r="C49" s="1">
        <f>+($B$24/$B$23*SQRT($B$18-A49^2))</f>
        <v>1.9595917942265424</v>
      </c>
    </row>
    <row r="50" spans="1:3" ht="12.75">
      <c r="A50" s="1">
        <f>A49+$B$33</f>
        <v>1.5</v>
      </c>
      <c r="B50" s="1">
        <f>-($B$24/$B$23*SQRT($B$18-A50^2))</f>
        <v>-1.9078784028338913</v>
      </c>
      <c r="C50" s="1">
        <f>+($B$24/$B$23*SQRT($B$18-A50^2))</f>
        <v>1.9078784028338913</v>
      </c>
    </row>
    <row r="51" spans="1:3" ht="12.75">
      <c r="A51" s="1">
        <f>A50+$B$33</f>
        <v>2</v>
      </c>
      <c r="B51" s="1">
        <f>-($B$24/$B$23*SQRT($B$18-A51^2))</f>
        <v>-1.833030277982336</v>
      </c>
      <c r="C51" s="1">
        <f>+($B$24/$B$23*SQRT($B$18-A51^2))</f>
        <v>1.833030277982336</v>
      </c>
    </row>
    <row r="52" spans="1:3" ht="12.75">
      <c r="A52" s="1">
        <f>A51+$B$33</f>
        <v>2.5</v>
      </c>
      <c r="B52" s="1">
        <f>-($B$24/$B$23*SQRT($B$18-A52^2))</f>
        <v>-1.7320508075688776</v>
      </c>
      <c r="C52" s="1">
        <f>+($B$24/$B$23*SQRT($B$18-A52^2))</f>
        <v>1.7320508075688776</v>
      </c>
    </row>
    <row r="53" spans="1:3" ht="12.75">
      <c r="A53" s="1">
        <f>A52+$B$33</f>
        <v>3</v>
      </c>
      <c r="B53" s="1">
        <f>-($B$24/$B$23*SQRT($B$18-A53^2))</f>
        <v>-1.6</v>
      </c>
      <c r="C53" s="1">
        <f>+($B$24/$B$23*SQRT($B$18-A53^2))</f>
        <v>1.6</v>
      </c>
    </row>
    <row r="54" spans="1:3" ht="12.75">
      <c r="A54" s="1">
        <f>A53+$B$33</f>
        <v>3.5</v>
      </c>
      <c r="B54" s="1">
        <f>-($B$24/$B$23*SQRT($B$18-A54^2))</f>
        <v>-1.4282856857085702</v>
      </c>
      <c r="C54" s="1">
        <f>+($B$24/$B$23*SQRT($B$18-A54^2))</f>
        <v>1.4282856857085702</v>
      </c>
    </row>
    <row r="55" spans="1:3" ht="12.75">
      <c r="A55" s="1">
        <f>A54+$B$33</f>
        <v>4</v>
      </c>
      <c r="B55" s="1">
        <f>-($B$24/$B$23*SQRT($B$18-A55^2))</f>
        <v>-1.2000000000000002</v>
      </c>
      <c r="C55" s="1">
        <f>+($B$24/$B$23*SQRT($B$18-A55^2))</f>
        <v>1.2000000000000002</v>
      </c>
    </row>
    <row r="56" spans="1:3" ht="12.75">
      <c r="A56" s="1">
        <f>A55+$B$33</f>
        <v>4.5</v>
      </c>
      <c r="B56" s="1">
        <f>-($B$24/$B$23*SQRT($B$18-A56^2))</f>
        <v>-0.8717797887081349</v>
      </c>
      <c r="C56" s="1">
        <f>+($B$24/$B$23*SQRT($B$18-A56^2))</f>
        <v>0.8717797887081349</v>
      </c>
    </row>
    <row r="57" spans="1:3" ht="12.75">
      <c r="A57" s="1">
        <f>A56+$B$33</f>
        <v>5</v>
      </c>
      <c r="B57" s="1">
        <f>-($B$24/$B$23*SQRT($B$18-A57^2))</f>
        <v>0</v>
      </c>
      <c r="C57" s="1">
        <f>+($B$24/$B$23*SQRT($B$18-A57^2))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2010-03-12T10:31:14Z</dcterms:created>
  <dcterms:modified xsi:type="dcterms:W3CDTF">2010-03-12T11:09:04Z</dcterms:modified>
  <cp:category/>
  <cp:version/>
  <cp:contentType/>
  <cp:contentStatus/>
  <cp:revision>11</cp:revision>
</cp:coreProperties>
</file>