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98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<sst xmlns="http://schemas.openxmlformats.org/spreadsheetml/2006/main" count="24" uniqueCount="24">
  <si>
    <t>claudio cardinale</t>
  </si>
  <si>
    <t>trovare gli eventuali punti di intersezione tra la parabola y = ax^2+bx+ c e la retta data nella forma y = mx+q e rappresentarla graficamente</t>
  </si>
  <si>
    <t>modello matematico</t>
  </si>
  <si>
    <t>risolvo un equazione di secondo grado con  il metodo del confronto</t>
  </si>
  <si>
    <t>Mx +q = ax^2+bx+c</t>
  </si>
  <si>
    <t>ax^2+bx+c-mx-q = 0</t>
  </si>
  <si>
    <t>x = (-b+m +- rad((b-m)^2-4a*(c-q)))/2a</t>
  </si>
  <si>
    <t>controllo il delta</t>
  </si>
  <si>
    <t>se il delta è maggiore di 0 avrò due intersezioni</t>
  </si>
  <si>
    <t>se il delta è uguale a 0 avrò una intersezione</t>
  </si>
  <si>
    <t>se il delta è minore di 0 non avrò nessuna intersezione</t>
  </si>
  <si>
    <t>DATI</t>
  </si>
  <si>
    <t>a</t>
  </si>
  <si>
    <t>b</t>
  </si>
  <si>
    <t>cambiare il valore di c</t>
  </si>
  <si>
    <t>c</t>
  </si>
  <si>
    <t>m</t>
  </si>
  <si>
    <t>q</t>
  </si>
  <si>
    <t xml:space="preserve">Delta = </t>
  </si>
  <si>
    <t>valore iniziale =</t>
  </si>
  <si>
    <t>Passo =</t>
  </si>
  <si>
    <t>x</t>
  </si>
  <si>
    <t>y parabola</t>
  </si>
  <si>
    <t>y retta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</si>
</sst>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GENERAL"/>
  </numFmts>
  <fonts count="3">
    <font>
      <sz val="10"/>
      <name val="Arial"/>
      <family val="2"/>
    </font>
    <font>
      <sz val="12"/>
      <name val="Times New Roman"/>
      <family val="1"/>
    </font>
    <font>
      <sz val="8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4">
    <xf numFmtId="164" fontId="0" fillId="0" borderId="0" xfId="0" applyAlignment="1">
      <alignment/>
    </xf>
    <xf numFmtId="164" fontId="1" fillId="0" borderId="0" xfId="0" applyFont="1" applyAlignment="1">
      <alignment/>
    </xf>
    <xf numFmtId="164" fontId="0" fillId="0" borderId="0" xfId="0" applyAlignment="1">
      <alignment/>
    </xf>
    <xf numFmtId="16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B3B3B3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420E"/>
      <rgbColor rgb="00666699"/>
      <rgbColor rgb="00969696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spPr>
            <a:ln w="38100">
              <a:solidFill>
                <a:srgbClr val="00458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Foglio1!$B$39:$B$59</c:f>
              <c:numCache/>
            </c:numRef>
          </c:yVal>
          <c:smooth val="0"/>
        </c:ser>
        <c:ser>
          <c:idx val="1"/>
          <c:order val="1"/>
          <c:spPr>
            <a:ln w="38100">
              <a:solidFill>
                <a:srgbClr val="FF420E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Foglio1!$A$39:$A$59</c:f>
              <c:numCache/>
            </c:numRef>
          </c:xVal>
          <c:yVal>
            <c:numRef>
              <c:f>Foglio1!$C$39:$C$59</c:f>
              <c:numCache/>
            </c:numRef>
          </c:yVal>
          <c:smooth val="0"/>
        </c:ser>
        <c:axId val="6997870"/>
        <c:axId val="62980831"/>
      </c:scatterChart>
      <c:valAx>
        <c:axId val="699787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2980831"/>
        <c:crosses val="autoZero"/>
        <c:crossBetween val="midCat"/>
        <c:dispUnits/>
      </c:valAx>
      <c:valAx>
        <c:axId val="62980831"/>
        <c:scaling>
          <c:orientation val="minMax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B3B3B3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latin typeface="Arial"/>
                <a:ea typeface="Arial"/>
                <a:cs typeface="Arial"/>
              </a:defRPr>
            </a:pPr>
          </a:p>
        </c:txPr>
        <c:crossAx val="6997870"/>
        <c:crosses val="autoZero"/>
        <c:crossBetween val="midCat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/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38100</xdr:colOff>
      <xdr:row>38</xdr:row>
      <xdr:rowOff>28575</xdr:rowOff>
    </xdr:from>
    <xdr:to>
      <xdr:col>8</xdr:col>
      <xdr:colOff>457200</xdr:colOff>
      <xdr:row>53</xdr:row>
      <xdr:rowOff>123825</xdr:rowOff>
    </xdr:to>
    <xdr:graphicFrame>
      <xdr:nvGraphicFramePr>
        <xdr:cNvPr id="1" name="Chart 1"/>
        <xdr:cNvGraphicFramePr/>
      </xdr:nvGraphicFramePr>
      <xdr:xfrm>
        <a:off x="4133850" y="6267450"/>
        <a:ext cx="2733675" cy="2524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="125" zoomScaleNormal="125" workbookViewId="0" topLeftCell="A26">
      <selection activeCell="B19" sqref="B19"/>
    </sheetView>
  </sheetViews>
  <sheetFormatPr defaultColWidth="12.57421875" defaultRowHeight="12.75"/>
  <cols>
    <col min="1" max="1" width="15.140625" style="0" customWidth="1"/>
    <col min="2" max="16384" width="11.57421875" style="0" customWidth="1"/>
  </cols>
  <sheetData>
    <row r="1" ht="12.75">
      <c r="A1" t="s">
        <v>0</v>
      </c>
    </row>
    <row r="3" ht="12.75">
      <c r="A3" t="s">
        <v>1</v>
      </c>
    </row>
    <row r="5" ht="12.75">
      <c r="A5" t="s">
        <v>2</v>
      </c>
    </row>
    <row r="6" ht="12.75">
      <c r="A6" t="s">
        <v>3</v>
      </c>
    </row>
    <row r="7" ht="15">
      <c r="A7" s="1" t="s">
        <v>4</v>
      </c>
    </row>
    <row r="8" ht="15">
      <c r="A8" s="1" t="s">
        <v>5</v>
      </c>
    </row>
    <row r="9" ht="15">
      <c r="A9" s="1" t="s">
        <v>6</v>
      </c>
    </row>
    <row r="10" ht="12.75">
      <c r="A10" t="s">
        <v>7</v>
      </c>
    </row>
    <row r="11" ht="12.75">
      <c r="A11" t="s">
        <v>8</v>
      </c>
    </row>
    <row r="12" ht="12.75">
      <c r="A12" t="s">
        <v>9</v>
      </c>
    </row>
    <row r="13" ht="12.75">
      <c r="A13" t="s">
        <v>10</v>
      </c>
    </row>
    <row r="15" ht="12.75">
      <c r="A15" t="s">
        <v>11</v>
      </c>
    </row>
    <row r="16" spans="1:2" ht="12.75">
      <c r="A16" t="s">
        <v>12</v>
      </c>
      <c r="B16">
        <v>-2</v>
      </c>
    </row>
    <row r="17" spans="1:4" ht="12.75">
      <c r="A17" t="s">
        <v>13</v>
      </c>
      <c r="B17">
        <v>1</v>
      </c>
      <c r="D17" t="s">
        <v>14</v>
      </c>
    </row>
    <row r="18" spans="1:6" ht="12.75">
      <c r="A18" t="s">
        <v>15</v>
      </c>
      <c r="B18">
        <v>6</v>
      </c>
      <c r="D18">
        <v>4</v>
      </c>
      <c r="E18">
        <v>5</v>
      </c>
      <c r="F18">
        <v>6</v>
      </c>
    </row>
    <row r="20" spans="1:2" ht="12.75">
      <c r="A20" t="s">
        <v>16</v>
      </c>
      <c r="B20">
        <v>1</v>
      </c>
    </row>
    <row r="21" spans="1:2" ht="12.75">
      <c r="A21" t="s">
        <v>17</v>
      </c>
      <c r="B21">
        <v>5</v>
      </c>
    </row>
    <row r="23" spans="1:2" ht="12.75">
      <c r="A23" t="s">
        <v>18</v>
      </c>
      <c r="B23" s="2">
        <f>(B17-B20)^2-4*B16*(B18-B21)</f>
        <v>8</v>
      </c>
    </row>
    <row r="24" spans="1:3" ht="12.75">
      <c r="A24" t="str">
        <f>IF(B23&gt;0,"due intersezioni","")</f>
        <v>due intersezioni</v>
      </c>
      <c r="B24" t="str">
        <f>IF(B23&gt;0,"x1 =","")</f>
        <v>x1 =</v>
      </c>
      <c r="C24" s="2">
        <f>IF(B23&gt;0,(-B17+B20-SQRT(B23))/(2*B16),"")</f>
        <v>0.7071067811865476</v>
      </c>
    </row>
    <row r="25" spans="2:3" ht="12.75">
      <c r="B25" t="str">
        <f>IF(B23&gt;0,"x2 =","")</f>
        <v>x2 =</v>
      </c>
      <c r="C25" s="2">
        <f>IF(B23&gt;0,(-B17+B20+SQRT(B23))/(2*B16),"")</f>
        <v>-0.7071067811865476</v>
      </c>
    </row>
    <row r="26" spans="2:3" ht="12.75">
      <c r="B26" t="str">
        <f>IF(B23&gt;0,"y1 =","")</f>
        <v>y1 =</v>
      </c>
      <c r="C26" s="2">
        <f>IF(B23&gt;0,B20*C24+B21,"")</f>
        <v>5.707106781186548</v>
      </c>
    </row>
    <row r="27" spans="2:3" ht="12.75">
      <c r="B27" t="str">
        <f>IF(B23&gt;0,"y2 =","")</f>
        <v>y2 =</v>
      </c>
      <c r="C27" s="2">
        <f>IF(B23&gt;0,B20*C25+B21,"")</f>
        <v>4.292893218813452</v>
      </c>
    </row>
    <row r="29" spans="1:3" ht="12.75">
      <c r="A29">
        <f>IF(B23=0,"una intersezione","")</f>
      </c>
      <c r="B29">
        <f>IF(B23=0,"x =","")</f>
      </c>
      <c r="C29">
        <f>IF(B23=0,(-B17+B20-SQRT(B23))/(2*B16),"")</f>
      </c>
    </row>
    <row r="30" spans="2:3" ht="12.75">
      <c r="B30">
        <f>IF(B23=0,"y =","")</f>
      </c>
      <c r="C30">
        <f>IF(B23=0,B20*C29+B21,"")</f>
      </c>
    </row>
    <row r="32" ht="12.75">
      <c r="A32">
        <f>IF(B23&lt;0,"nessuna intersezione","")</f>
      </c>
    </row>
    <row r="35" spans="1:2" ht="12.75">
      <c r="A35" t="s">
        <v>19</v>
      </c>
      <c r="B35">
        <v>-5</v>
      </c>
    </row>
    <row r="36" spans="1:2" ht="12.75">
      <c r="A36" t="s">
        <v>20</v>
      </c>
      <c r="B36" s="3">
        <v>0.5</v>
      </c>
    </row>
    <row r="38" spans="1:3" ht="12.75">
      <c r="A38" t="s">
        <v>21</v>
      </c>
      <c r="B38" t="s">
        <v>22</v>
      </c>
      <c r="C38" t="s">
        <v>23</v>
      </c>
    </row>
    <row r="39" spans="1:3" ht="12.75">
      <c r="A39" s="2">
        <f>B35</f>
        <v>-5</v>
      </c>
      <c r="B39" s="2">
        <f>$B$16*A39^2+$B$17*A39+$B$18</f>
        <v>-49</v>
      </c>
      <c r="C39" s="2">
        <f>$B$20*A39+$B$21</f>
        <v>0</v>
      </c>
    </row>
    <row r="40" spans="1:3" ht="12.75">
      <c r="A40" s="2">
        <f>A39+$B$36</f>
        <v>-4.5</v>
      </c>
      <c r="B40" s="2">
        <f>$B$16*A40^2+$B$17*A40+$B$18</f>
        <v>-39</v>
      </c>
      <c r="C40" s="2">
        <f>$B$20*A40+$B$21</f>
        <v>0.5</v>
      </c>
    </row>
    <row r="41" spans="1:3" ht="12.75">
      <c r="A41" s="2">
        <f>A40+$B$36</f>
        <v>-4</v>
      </c>
      <c r="B41" s="2">
        <f>$B$16*A41^2+$B$17*A41+$B$18</f>
        <v>-30</v>
      </c>
      <c r="C41" s="2">
        <f>$B$20*A41+$B$21</f>
        <v>1</v>
      </c>
    </row>
    <row r="42" spans="1:3" ht="12.75">
      <c r="A42" s="2">
        <f>A41+$B$36</f>
        <v>-3.5</v>
      </c>
      <c r="B42" s="2">
        <f>$B$16*A42^2+$B$17*A42+$B$18</f>
        <v>-22</v>
      </c>
      <c r="C42" s="2">
        <f>$B$20*A42+$B$21</f>
        <v>1.5</v>
      </c>
    </row>
    <row r="43" spans="1:3" ht="12.75">
      <c r="A43" s="2">
        <f>A42+$B$36</f>
        <v>-3</v>
      </c>
      <c r="B43" s="2">
        <f>$B$16*A43^2+$B$17*A43+$B$18</f>
        <v>-15</v>
      </c>
      <c r="C43" s="2">
        <f>$B$20*A43+$B$21</f>
        <v>2</v>
      </c>
    </row>
    <row r="44" spans="1:3" ht="12.75">
      <c r="A44" s="2">
        <f>A43+$B$36</f>
        <v>-2.5</v>
      </c>
      <c r="B44" s="2">
        <f>$B$16*A44^2+$B$17*A44+$B$18</f>
        <v>-9</v>
      </c>
      <c r="C44" s="2">
        <f>$B$20*A44+$B$21</f>
        <v>2.5</v>
      </c>
    </row>
    <row r="45" spans="1:3" ht="12.75">
      <c r="A45" s="2">
        <f>A44+$B$36</f>
        <v>-2</v>
      </c>
      <c r="B45" s="2">
        <f>$B$16*A45^2+$B$17*A45+$B$18</f>
        <v>-4</v>
      </c>
      <c r="C45" s="2">
        <f>$B$20*A45+$B$21</f>
        <v>3</v>
      </c>
    </row>
    <row r="46" spans="1:3" ht="12.75">
      <c r="A46" s="2">
        <f>A45+$B$36</f>
        <v>-1.5</v>
      </c>
      <c r="B46" s="2">
        <f>$B$16*A46^2+$B$17*A46+$B$18</f>
        <v>0</v>
      </c>
      <c r="C46" s="2">
        <f>$B$20*A46+$B$21</f>
        <v>3.5</v>
      </c>
    </row>
    <row r="47" spans="1:3" ht="12.75">
      <c r="A47" s="2">
        <f>A46+$B$36</f>
        <v>-1</v>
      </c>
      <c r="B47" s="2">
        <f>$B$16*A47^2+$B$17*A47+$B$18</f>
        <v>3</v>
      </c>
      <c r="C47" s="2">
        <f>$B$20*A47+$B$21</f>
        <v>4</v>
      </c>
    </row>
    <row r="48" spans="1:3" ht="12.75">
      <c r="A48" s="2">
        <f>A47+$B$36</f>
        <v>-0.5</v>
      </c>
      <c r="B48" s="2">
        <f>$B$16*A48^2+$B$17*A48+$B$18</f>
        <v>5</v>
      </c>
      <c r="C48" s="2">
        <f>$B$20*A48+$B$21</f>
        <v>4.5</v>
      </c>
    </row>
    <row r="49" spans="1:3" ht="12.75">
      <c r="A49" s="2">
        <f>A48+$B$36</f>
        <v>0</v>
      </c>
      <c r="B49" s="2">
        <f>$B$16*A49^2+$B$17*A49+$B$18</f>
        <v>6</v>
      </c>
      <c r="C49" s="2">
        <f>$B$20*A49+$B$21</f>
        <v>5</v>
      </c>
    </row>
    <row r="50" spans="1:3" ht="12.75">
      <c r="A50" s="2">
        <f>A49+$B$36</f>
        <v>0.5</v>
      </c>
      <c r="B50" s="2">
        <f>$B$16*A50^2+$B$17*A50+$B$18</f>
        <v>6</v>
      </c>
      <c r="C50" s="2">
        <f>$B$20*A50+$B$21</f>
        <v>5.5</v>
      </c>
    </row>
    <row r="51" spans="1:3" ht="12.75">
      <c r="A51" s="2">
        <f>A50+$B$36</f>
        <v>1</v>
      </c>
      <c r="B51" s="2">
        <f>$B$16*A51^2+$B$17*A51+$B$18</f>
        <v>5</v>
      </c>
      <c r="C51" s="2">
        <f>$B$20*A51+$B$21</f>
        <v>6</v>
      </c>
    </row>
    <row r="52" spans="1:3" ht="12.75">
      <c r="A52" s="2">
        <f>A51+$B$36</f>
        <v>1.5</v>
      </c>
      <c r="B52" s="2">
        <f>$B$16*A52^2+$B$17*A52+$B$18</f>
        <v>3</v>
      </c>
      <c r="C52" s="2">
        <f>$B$20*A52+$B$21</f>
        <v>6.5</v>
      </c>
    </row>
    <row r="53" spans="1:3" ht="12.75">
      <c r="A53" s="2">
        <f>A52+$B$36</f>
        <v>2</v>
      </c>
      <c r="B53" s="2">
        <f>$B$16*A53^2+$B$17*A53+$B$18</f>
        <v>0</v>
      </c>
      <c r="C53" s="2">
        <f>$B$20*A53+$B$21</f>
        <v>7</v>
      </c>
    </row>
    <row r="54" spans="1:3" ht="12.75">
      <c r="A54" s="2">
        <f>A53+$B$36</f>
        <v>2.5</v>
      </c>
      <c r="B54" s="2">
        <f>$B$16*A54^2+$B$17*A54+$B$18</f>
        <v>-4</v>
      </c>
      <c r="C54" s="2">
        <f>$B$20*A54+$B$21</f>
        <v>7.5</v>
      </c>
    </row>
    <row r="55" spans="1:3" ht="12.75">
      <c r="A55" s="2">
        <f>A54+$B$36</f>
        <v>3</v>
      </c>
      <c r="B55" s="2">
        <f>$B$16*A55^2+$B$17*A55+$B$18</f>
        <v>-9</v>
      </c>
      <c r="C55" s="2">
        <f>$B$20*A55+$B$21</f>
        <v>8</v>
      </c>
    </row>
    <row r="56" spans="1:3" ht="12.75">
      <c r="A56" s="2">
        <f>A55+$B$36</f>
        <v>3.5</v>
      </c>
      <c r="B56" s="2">
        <f>$B$16*A56^2+$B$17*A56+$B$18</f>
        <v>-15</v>
      </c>
      <c r="C56" s="2">
        <f>$B$20*A56+$B$21</f>
        <v>8.5</v>
      </c>
    </row>
    <row r="57" spans="1:3" ht="12.75">
      <c r="A57" s="2">
        <f>A56+$B$36</f>
        <v>4</v>
      </c>
      <c r="B57" s="2">
        <f>$B$16*A57^2+$B$17*A57+$B$18</f>
        <v>-22</v>
      </c>
      <c r="C57" s="2">
        <f>$B$20*A57+$B$21</f>
        <v>9</v>
      </c>
    </row>
    <row r="58" spans="1:3" ht="12.75">
      <c r="A58" s="2">
        <f>A57+$B$36</f>
        <v>4.5</v>
      </c>
      <c r="B58" s="2">
        <f>$B$16*A58^2+$B$17*A58+$B$18</f>
        <v>-30</v>
      </c>
      <c r="C58" s="2">
        <f>$B$20*A58+$B$21</f>
        <v>9.5</v>
      </c>
    </row>
    <row r="59" spans="1:3" ht="12.75">
      <c r="A59" s="2">
        <f>A58+$B$36</f>
        <v>5</v>
      </c>
      <c r="B59" s="2">
        <f>$B$16*A59^2+$B$17*A59+$B$18</f>
        <v>-39</v>
      </c>
      <c r="C59" s="2">
        <f>$B$20*A59+$B$21</f>
        <v>10</v>
      </c>
    </row>
  </sheetData>
  <sheetProtection selectLockedCells="1" selectUnlockedCells="1"/>
  <printOptions/>
  <pageMargins left="0.7875" right="0.7875" top="1.025" bottom="1.025" header="0.7875" footer="0.7875"/>
  <pageSetup firstPageNumber="1" useFirstPageNumber="1" horizontalDpi="300" verticalDpi="300" orientation="portrait" paperSize="9"/>
  <headerFooter alignWithMargins="0">
    <oddHeader>&amp;C&amp;A</oddHeader>
    <oddFooter>&amp;CPagina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2.57421875" defaultRowHeight="12.75"/>
  <cols>
    <col min="1" max="16384" width="11.57421875" style="0" customWidth="1"/>
  </cols>
  <sheetData/>
  <sheetProtection selectLockedCells="1" selectUnlockedCells="1"/>
  <printOptions/>
  <pageMargins left="0.7875" right="0.7875" top="1.025" bottom="1.025" header="0.7875" footer="0.7875"/>
  <pageSetup horizontalDpi="300" verticalDpi="300" orientation="portrait" paperSize="9"/>
  <headerFooter alignWithMargins="0">
    <oddHeader>&amp;C&amp;A</oddHeader>
    <oddFooter>&amp;CPagina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scuola </dc:creator>
  <cp:keywords/>
  <dc:description/>
  <cp:lastModifiedBy>scuola </cp:lastModifiedBy>
  <dcterms:created xsi:type="dcterms:W3CDTF">2010-02-12T10:30:16Z</dcterms:created>
  <dcterms:modified xsi:type="dcterms:W3CDTF">2010-02-12T11:14:44Z</dcterms:modified>
  <cp:category/>
  <cp:version/>
  <cp:contentType/>
  <cp:contentStatus/>
  <cp:revision>10</cp:revision>
</cp:coreProperties>
</file>